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4ac="http://schemas.microsoft.com/office/spreadsheetml/2009/9/ac" xmlns:xm="http://schemas.microsoft.com/office/excel/2006/main">
  <workbookPr/>
  <sheets>
    <sheet state="visible" name="Sheet1" sheetId="1" r:id="rId3"/>
  </sheets>
  <definedNames/>
  <calcPr/>
</workbook>
</file>

<file path=xl/sharedStrings.xml><?xml version="1.0" encoding="utf-8"?>
<sst xmlns="http://schemas.openxmlformats.org/spreadsheetml/2006/main" count="77" uniqueCount="40">
  <si>
    <t>P1</t>
  </si>
  <si>
    <t>P2</t>
  </si>
  <si>
    <t>P3</t>
  </si>
  <si>
    <t>P4</t>
  </si>
  <si>
    <t>PB</t>
  </si>
  <si>
    <t>sum1</t>
  </si>
  <si>
    <t>sum2</t>
  </si>
  <si>
    <t>sum3</t>
  </si>
  <si>
    <t>sum4</t>
  </si>
  <si>
    <t>sum5</t>
  </si>
  <si>
    <t>P2.1</t>
  </si>
  <si>
    <t>P2.2</t>
  </si>
  <si>
    <t>SUM6</t>
  </si>
  <si>
    <t>SUM7</t>
  </si>
  <si>
    <t>sumsum</t>
  </si>
  <si>
    <t>Percentage of Total</t>
  </si>
  <si>
    <t>Arne Heimendahl</t>
  </si>
  <si>
    <t>Jorin Dornemann</t>
  </si>
  <si>
    <t>Kathrin W.</t>
  </si>
  <si>
    <t>Daniela Gaul</t>
  </si>
  <si>
    <t>Tilman Becker</t>
  </si>
  <si>
    <t>Alina Bratzke</t>
  </si>
  <si>
    <t>Marvin Fabrizius</t>
  </si>
  <si>
    <t>Patrick Müller</t>
  </si>
  <si>
    <t>Raschid Abedin</t>
  </si>
  <si>
    <t>Sophia Wagner</t>
  </si>
  <si>
    <t>Paul Creutz</t>
  </si>
  <si>
    <t>Berk Öcal</t>
  </si>
  <si>
    <t>Alp Ünüvar</t>
  </si>
  <si>
    <t>Henrik L.</t>
  </si>
  <si>
    <t>Due to the Institutes technical difficulties the checking was depthless. I enjoed that A LOT.</t>
  </si>
  <si>
    <t>Xinyu Zhao</t>
  </si>
  <si>
    <t>Problem explanation</t>
  </si>
  <si>
    <t>Jan Zhong</t>
  </si>
  <si>
    <t>Bonus problems</t>
  </si>
  <si>
    <t>Stephan Larchitzki</t>
  </si>
  <si>
    <t>Lazy to check &amp; the author already has 1.</t>
  </si>
  <si>
    <t>Paul K.</t>
  </si>
  <si>
    <t>Philip v. Felbert</t>
  </si>
  <si>
    <t>Nicola Dich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</si>
</sst>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2">
    <font>
      <sz val="10.0"/>
      <color rgb="FF000000"/>
      <name val="Arial"/>
    </font>
    <font/>
  </fonts>
  <fills count="11">
    <fill>
      <patternFill patternType="none"/>
    </fill>
    <fill>
      <patternFill patternType="lightGray"/>
    </fill>
    <fill>
      <patternFill patternType="solid">
        <fgColor rgb="FF9FC5E8"/>
        <bgColor rgb="FF9FC5E8"/>
      </patternFill>
    </fill>
    <fill>
      <patternFill patternType="solid">
        <fgColor rgb="FF93C47D"/>
        <bgColor rgb="FF93C47D"/>
      </patternFill>
    </fill>
    <fill>
      <patternFill patternType="solid">
        <fgColor rgb="FFCFE2F3"/>
        <bgColor rgb="FFCFE2F3"/>
      </patternFill>
    </fill>
    <fill>
      <patternFill patternType="solid">
        <fgColor rgb="FFD9EAD3"/>
        <bgColor rgb="FFD9EAD3"/>
      </patternFill>
    </fill>
    <fill>
      <patternFill patternType="solid">
        <fgColor rgb="FFFFFFFF"/>
        <bgColor rgb="FFFFFFFF"/>
      </patternFill>
    </fill>
    <fill>
      <patternFill patternType="solid">
        <fgColor rgb="FFF4CCCC"/>
        <bgColor rgb="FFF4CCCC"/>
      </patternFill>
    </fill>
    <fill>
      <patternFill patternType="solid">
        <fgColor rgb="FFCCCCCC"/>
        <bgColor rgb="FFCCCCCC"/>
      </patternFill>
    </fill>
    <fill>
      <patternFill patternType="solid">
        <fgColor rgb="FFFFF2CC"/>
        <bgColor rgb="FFFFF2CC"/>
      </patternFill>
    </fill>
    <fill>
      <patternFill patternType="solid">
        <fgColor rgb="FFFFE599"/>
        <bgColor rgb="FFFFE599"/>
      </patternFill>
    </fill>
  </fills>
  <borders count="1">
    <border>
      <left/>
      <right/>
      <top/>
      <bottom/>
    </border>
  </borders>
  <cellStyleXfs count="1">
    <xf borderId="0" fillId="0" fontId="0" numFmtId="0" applyAlignment="1" applyFont="1"/>
  </cellStyleXfs>
  <cellXfs count="14">
    <xf borderId="0" fillId="0" fontId="0" numFmtId="0" xfId="0" applyAlignment="1" applyFont="1">
      <alignment/>
    </xf>
    <xf borderId="0" fillId="0" fontId="1" numFmtId="0" xfId="0" applyAlignment="1" applyFont="1">
      <alignment/>
    </xf>
    <xf borderId="0" fillId="2" fontId="1" numFmtId="0" xfId="0" applyAlignment="1" applyFill="1" applyFont="1">
      <alignment/>
    </xf>
    <xf borderId="0" fillId="2" fontId="1" numFmtId="0" xfId="0" applyFont="1"/>
    <xf borderId="0" fillId="3" fontId="1" numFmtId="0" xfId="0" applyAlignment="1" applyFill="1" applyFont="1">
      <alignment/>
    </xf>
    <xf borderId="0" fillId="4" fontId="1" numFmtId="0" xfId="0" applyAlignment="1" applyFill="1" applyFont="1">
      <alignment/>
    </xf>
    <xf borderId="0" fillId="5" fontId="1" numFmtId="0" xfId="0" applyFill="1" applyFont="1"/>
    <xf borderId="0" fillId="6" fontId="1" numFmtId="0" xfId="0" applyAlignment="1" applyFill="1" applyFont="1">
      <alignment/>
    </xf>
    <xf borderId="0" fillId="7" fontId="1" numFmtId="0" xfId="0" applyAlignment="1" applyFill="1" applyFont="1">
      <alignment/>
    </xf>
    <xf borderId="0" fillId="8" fontId="1" numFmtId="0" xfId="0" applyFill="1" applyFont="1"/>
    <xf borderId="0" fillId="9" fontId="1" numFmtId="0" xfId="0" applyFill="1" applyFont="1"/>
    <xf borderId="0" fillId="0" fontId="1" numFmtId="10" xfId="0" applyFont="1" applyNumberFormat="1"/>
    <xf borderId="0" fillId="10" fontId="1" numFmtId="0" xfId="0" applyAlignment="1" applyFill="1" applyFont="1">
      <alignment/>
    </xf>
    <xf borderId="0" fillId="8" fontId="1" numFmtId="0" xfId="0" applyAlignment="1" applyFont="1">
      <alignment/>
    </xf>
  </cellXfs>
  <cellStyles count="1">
    <cellStyle xfId="0" name="Normal" builtinId="0"/>
  </cellStyles>
  <dxfs count="1">
    <dxf>
      <font/>
      <fill>
        <patternFill patternType="solid">
          <fgColor rgb="FFB7E1CD"/>
          <bgColor rgb="FFB7E1CD"/>
        </patternFill>
      </fill>
      <alignment/>
      <border>
        <left/>
        <right/>
        <top/>
        <bottom/>
      </border>
    </dxf>
  </dxfs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sharedStrings" Target="sharedStrings.xml"/><Relationship Id="rId3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mc="http://schemas.openxmlformats.org/markup-compatibility/2006" xmlns:dgm="http://schemas.openxmlformats.org/drawingml/2006/diagram"/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4ac="http://schemas.microsoft.com/office/spreadsheetml/2009/9/ac" xmlns:xm="http://schemas.microsoft.com/office/excel/2006/main">
  <sheetViews>
    <sheetView workbookViewId="0"/>
  </sheetViews>
  <sheetFormatPr customHeight="1" defaultColWidth="14.43" defaultRowHeight="15.75"/>
  <cols>
    <col customWidth="1" min="1" max="1" width="35.86"/>
    <col customWidth="1" min="2" max="2" width="5.57"/>
    <col customWidth="1" min="3" max="3" width="7.71"/>
    <col customWidth="1" min="4" max="4" width="7.29"/>
    <col customWidth="1" min="5" max="5" width="5.71"/>
    <col customWidth="1" min="6" max="6" width="6.14"/>
    <col customWidth="1" min="7" max="7" width="6.86"/>
    <col customWidth="1" min="8" max="8" width="6.0"/>
    <col customWidth="1" min="9" max="9" width="5.57"/>
    <col customWidth="1" min="10" max="10" width="6.29"/>
    <col customWidth="1" min="11" max="11" width="6.0"/>
    <col customWidth="1" min="12" max="14" width="6.29"/>
    <col customWidth="1" min="15" max="16" width="7.57"/>
    <col customWidth="1" min="17" max="39" width="6.29"/>
    <col customWidth="1" min="41" max="41" width="18.0"/>
    <col customWidth="1" min="42" max="42" width="25.43"/>
  </cols>
  <sheetData>
    <row r="1">
      <c r="A1" s="1"/>
      <c r="B1" s="2" t="s">
        <v>0</v>
      </c>
      <c r="C1" s="2" t="s">
        <v>1</v>
      </c>
      <c r="D1" s="2" t="s">
        <v>2</v>
      </c>
      <c r="E1" s="2" t="s">
        <v>3</v>
      </c>
      <c r="F1" s="2" t="s">
        <v>4</v>
      </c>
      <c r="G1" s="2" t="s">
        <v>5</v>
      </c>
      <c r="H1" s="2" t="s">
        <v>0</v>
      </c>
      <c r="I1" s="2" t="s">
        <v>1</v>
      </c>
      <c r="J1" s="2" t="s">
        <v>2</v>
      </c>
      <c r="K1" s="2" t="s">
        <v>3</v>
      </c>
      <c r="L1" s="2" t="s">
        <v>6</v>
      </c>
      <c r="M1" s="2" t="s">
        <v>0</v>
      </c>
      <c r="N1" s="2" t="s">
        <v>1</v>
      </c>
      <c r="O1" s="2" t="s">
        <v>2</v>
      </c>
      <c r="P1" s="2" t="s">
        <v>3</v>
      </c>
      <c r="Q1" s="2" t="s">
        <v>7</v>
      </c>
      <c r="R1" s="2" t="s">
        <v>0</v>
      </c>
      <c r="S1" s="2" t="s">
        <v>1</v>
      </c>
      <c r="T1" s="2" t="s">
        <v>2</v>
      </c>
      <c r="U1" s="2" t="s">
        <v>3</v>
      </c>
      <c r="V1" s="2" t="s">
        <v>8</v>
      </c>
      <c r="W1" s="2" t="s">
        <v>0</v>
      </c>
      <c r="X1" s="2" t="s">
        <v>1</v>
      </c>
      <c r="Y1" s="2" t="s">
        <v>9</v>
      </c>
      <c r="Z1" s="2" t="s">
        <v>0</v>
      </c>
      <c r="AA1" s="2" t="s">
        <v>1</v>
      </c>
      <c r="AB1" s="2" t="s">
        <v>2</v>
      </c>
      <c r="AC1" s="2" t="s">
        <v>3</v>
      </c>
      <c r="AD1" s="2" t="s">
        <v>10</v>
      </c>
      <c r="AE1" s="2" t="s">
        <v>11</v>
      </c>
      <c r="AF1" s="2" t="s">
        <v>12</v>
      </c>
      <c r="AG1" s="2" t="s">
        <v>0</v>
      </c>
      <c r="AH1" s="2" t="s">
        <v>1</v>
      </c>
      <c r="AI1" s="2" t="s">
        <v>2</v>
      </c>
      <c r="AJ1" s="2" t="s">
        <v>0</v>
      </c>
      <c r="AK1" s="2" t="s">
        <v>1</v>
      </c>
      <c r="AL1" s="2" t="s">
        <v>2</v>
      </c>
      <c r="AM1" s="2" t="s">
        <v>13</v>
      </c>
      <c r="AN1" s="2" t="s">
        <v>14</v>
      </c>
      <c r="AO1" s="2" t="s">
        <v>15</v>
      </c>
      <c r="AP1" s="3"/>
      <c r="AQ1" s="3"/>
      <c r="AR1" s="3"/>
    </row>
    <row r="2">
      <c r="A2" s="4" t="s">
        <v>16</v>
      </c>
      <c r="B2" s="1">
        <v>17.0</v>
      </c>
      <c r="C2" s="1">
        <f t="shared" ref="C2:D2" si="1">50+33</f>
        <v>83</v>
      </c>
      <c r="D2" s="1">
        <f t="shared" si="1"/>
        <v>83</v>
      </c>
      <c r="E2" s="1">
        <v>0.0</v>
      </c>
      <c r="F2" s="5">
        <v>0.0</v>
      </c>
      <c r="G2" s="6">
        <f t="shared" ref="G2:G14" si="3">B2+C2+D2+E2+F2</f>
        <v>183</v>
      </c>
      <c r="H2" s="1">
        <v>100.0</v>
      </c>
      <c r="I2" s="1">
        <v>33.0</v>
      </c>
      <c r="J2" s="1">
        <v>50.0</v>
      </c>
      <c r="K2" s="1">
        <v>100.0</v>
      </c>
      <c r="L2" s="6">
        <f t="shared" ref="L2:L14" si="4">H2+I2+J2+K2</f>
        <v>283</v>
      </c>
      <c r="M2" s="7">
        <v>33.0</v>
      </c>
      <c r="N2" s="7">
        <v>100.0</v>
      </c>
      <c r="O2" s="7">
        <v>100.0</v>
      </c>
      <c r="P2" s="7">
        <v>100.0</v>
      </c>
      <c r="Q2" s="6">
        <f t="shared" ref="Q2:Q14" si="5">M2+N2+O2+P2</f>
        <v>333</v>
      </c>
      <c r="R2" s="1">
        <v>100.0</v>
      </c>
      <c r="S2" s="1">
        <v>15.0</v>
      </c>
      <c r="T2" s="8">
        <v>100.0</v>
      </c>
      <c r="U2" s="1">
        <v>100.0</v>
      </c>
      <c r="V2" s="6">
        <f t="shared" ref="V2:V14" si="6"> R2 +S2 +T2 +U2</f>
        <v>315</v>
      </c>
      <c r="W2" s="8">
        <v>66.0</v>
      </c>
      <c r="X2" s="8">
        <v>100.0</v>
      </c>
      <c r="Y2" s="6">
        <f t="shared" ref="Y2:Y14" si="7"> W2 + X2</f>
        <v>166</v>
      </c>
      <c r="Z2" s="1">
        <v>100.0</v>
      </c>
      <c r="AA2" s="1">
        <v>100.0</v>
      </c>
      <c r="AB2" s="1">
        <v>100.0</v>
      </c>
      <c r="AC2" s="1">
        <v>100.0</v>
      </c>
      <c r="AD2" s="1">
        <v>100.0</v>
      </c>
      <c r="AE2" s="1">
        <v>100.0</v>
      </c>
      <c r="AF2" s="6">
        <f t="shared" ref="AF2:AF14" si="8">SUM(Z2:AE2)</f>
        <v>600</v>
      </c>
      <c r="AG2" s="9"/>
      <c r="AH2" s="1">
        <v>80.0</v>
      </c>
      <c r="AI2" s="1">
        <v>100.0</v>
      </c>
      <c r="AJ2" s="9"/>
      <c r="AK2" s="9"/>
      <c r="AL2" s="1">
        <v>100.0</v>
      </c>
      <c r="AM2" s="6">
        <f t="shared" ref="AM2:AM14" si="9"> SUM(AG2:AL2)</f>
        <v>280</v>
      </c>
      <c r="AN2" s="10">
        <f t="shared" ref="AN2:AN14" si="10">G2+L2+Q2+V2+Y2+AF2+AM2</f>
        <v>2160</v>
      </c>
      <c r="AO2" s="11">
        <f t="shared" ref="AO2:AO14" si="11">AN2/3000</f>
        <v>0.72</v>
      </c>
      <c r="AP2" s="4" t="s">
        <v>16</v>
      </c>
    </row>
    <row r="3">
      <c r="A3" s="4" t="s">
        <v>17</v>
      </c>
      <c r="B3" s="1">
        <v>17.0</v>
      </c>
      <c r="C3" s="1">
        <f t="shared" ref="C3:D3" si="2">50+33</f>
        <v>83</v>
      </c>
      <c r="D3" s="1">
        <f t="shared" si="2"/>
        <v>83</v>
      </c>
      <c r="E3" s="1">
        <v>0.0</v>
      </c>
      <c r="F3" s="5">
        <v>0.0</v>
      </c>
      <c r="G3" s="6">
        <f t="shared" si="3"/>
        <v>183</v>
      </c>
      <c r="H3" s="1">
        <v>100.0</v>
      </c>
      <c r="I3" s="1">
        <v>33.0</v>
      </c>
      <c r="J3" s="1">
        <v>50.0</v>
      </c>
      <c r="K3" s="1">
        <v>100.0</v>
      </c>
      <c r="L3" s="6">
        <f t="shared" si="4"/>
        <v>283</v>
      </c>
      <c r="M3" s="7">
        <v>33.0</v>
      </c>
      <c r="N3" s="7">
        <v>100.0</v>
      </c>
      <c r="O3" s="7">
        <v>100.0</v>
      </c>
      <c r="P3" s="7">
        <v>100.0</v>
      </c>
      <c r="Q3" s="6">
        <f t="shared" si="5"/>
        <v>333</v>
      </c>
      <c r="R3" s="1">
        <v>100.0</v>
      </c>
      <c r="S3" s="1">
        <v>15.0</v>
      </c>
      <c r="T3" s="8">
        <v>100.0</v>
      </c>
      <c r="U3" s="1">
        <v>100.0</v>
      </c>
      <c r="V3" s="6">
        <f t="shared" si="6"/>
        <v>315</v>
      </c>
      <c r="W3" s="8">
        <v>66.0</v>
      </c>
      <c r="X3" s="8">
        <v>100.0</v>
      </c>
      <c r="Y3" s="6">
        <f t="shared" si="7"/>
        <v>166</v>
      </c>
      <c r="Z3" s="1">
        <v>100.0</v>
      </c>
      <c r="AA3" s="1">
        <v>100.0</v>
      </c>
      <c r="AB3" s="1">
        <v>100.0</v>
      </c>
      <c r="AC3" s="1">
        <v>100.0</v>
      </c>
      <c r="AD3" s="1">
        <v>100.0</v>
      </c>
      <c r="AE3" s="1">
        <v>100.0</v>
      </c>
      <c r="AF3" s="6">
        <f t="shared" si="8"/>
        <v>600</v>
      </c>
      <c r="AG3" s="9"/>
      <c r="AH3" s="1">
        <v>80.0</v>
      </c>
      <c r="AI3" s="1">
        <v>100.0</v>
      </c>
      <c r="AJ3" s="9"/>
      <c r="AK3" s="9"/>
      <c r="AL3" s="1">
        <v>100.0</v>
      </c>
      <c r="AM3" s="6">
        <f t="shared" si="9"/>
        <v>280</v>
      </c>
      <c r="AN3" s="10">
        <f t="shared" si="10"/>
        <v>2160</v>
      </c>
      <c r="AO3" s="11">
        <f t="shared" si="11"/>
        <v>0.72</v>
      </c>
      <c r="AP3" s="4" t="s">
        <v>17</v>
      </c>
    </row>
    <row r="4">
      <c r="A4" s="4" t="s">
        <v>18</v>
      </c>
      <c r="B4" s="1">
        <v>0.0</v>
      </c>
      <c r="C4" s="1">
        <f>50+33</f>
        <v>83</v>
      </c>
      <c r="D4" s="1">
        <f t="shared" ref="D4:D6" si="12">67+33</f>
        <v>100</v>
      </c>
      <c r="E4" s="1">
        <v>0.0</v>
      </c>
      <c r="F4" s="5">
        <v>0.0</v>
      </c>
      <c r="G4" s="6">
        <f t="shared" si="3"/>
        <v>183</v>
      </c>
      <c r="H4" s="1">
        <v>50.0</v>
      </c>
      <c r="I4" s="1">
        <v>33.0</v>
      </c>
      <c r="J4" s="1">
        <v>60.0</v>
      </c>
      <c r="K4" s="1">
        <v>100.0</v>
      </c>
      <c r="L4" s="6">
        <f t="shared" si="4"/>
        <v>243</v>
      </c>
      <c r="M4" s="7">
        <v>0.0</v>
      </c>
      <c r="N4" s="7">
        <v>100.0</v>
      </c>
      <c r="O4" s="7">
        <v>100.0</v>
      </c>
      <c r="P4" s="7">
        <v>100.0</v>
      </c>
      <c r="Q4" s="6">
        <f t="shared" si="5"/>
        <v>300</v>
      </c>
      <c r="R4" s="1">
        <v>100.0</v>
      </c>
      <c r="S4" s="1">
        <v>0.0</v>
      </c>
      <c r="T4" s="8">
        <v>0.0</v>
      </c>
      <c r="U4" s="8">
        <v>100.0</v>
      </c>
      <c r="V4" s="6">
        <f t="shared" si="6"/>
        <v>200</v>
      </c>
      <c r="W4" s="8">
        <v>66.0</v>
      </c>
      <c r="X4" s="8">
        <v>100.0</v>
      </c>
      <c r="Y4" s="6">
        <f t="shared" si="7"/>
        <v>166</v>
      </c>
      <c r="Z4" s="1">
        <v>100.0</v>
      </c>
      <c r="AA4" s="1">
        <v>100.0</v>
      </c>
      <c r="AB4" s="1">
        <v>100.0</v>
      </c>
      <c r="AC4" s="1">
        <v>100.0</v>
      </c>
      <c r="AD4" s="1">
        <v>0.0</v>
      </c>
      <c r="AE4" s="1">
        <v>0.0</v>
      </c>
      <c r="AF4" s="6">
        <f t="shared" si="8"/>
        <v>400</v>
      </c>
      <c r="AG4" s="1">
        <v>0.0</v>
      </c>
      <c r="AH4" s="1">
        <v>80.0</v>
      </c>
      <c r="AI4" s="1">
        <v>100.0</v>
      </c>
      <c r="AJ4" s="1">
        <v>66.0</v>
      </c>
      <c r="AK4" s="1">
        <v>0.0</v>
      </c>
      <c r="AL4" s="1">
        <v>100.0</v>
      </c>
      <c r="AM4" s="6">
        <f t="shared" si="9"/>
        <v>346</v>
      </c>
      <c r="AN4" s="10">
        <f t="shared" si="10"/>
        <v>1838</v>
      </c>
      <c r="AO4" s="11">
        <f t="shared" si="11"/>
        <v>0.6126666667</v>
      </c>
      <c r="AP4" s="4" t="s">
        <v>18</v>
      </c>
    </row>
    <row r="5">
      <c r="A5" s="4" t="s">
        <v>19</v>
      </c>
      <c r="B5" s="1">
        <v>0.0</v>
      </c>
      <c r="C5" s="1">
        <f>40+33</f>
        <v>73</v>
      </c>
      <c r="D5" s="1">
        <f t="shared" si="12"/>
        <v>100</v>
      </c>
      <c r="E5" s="1">
        <f t="shared" ref="E5:E6" si="13">0+33</f>
        <v>33</v>
      </c>
      <c r="F5" s="5">
        <v>100.0</v>
      </c>
      <c r="G5" s="6">
        <f t="shared" si="3"/>
        <v>306</v>
      </c>
      <c r="H5" s="1">
        <v>50.0</v>
      </c>
      <c r="I5" s="1">
        <v>33.0</v>
      </c>
      <c r="J5" s="1">
        <v>60.0</v>
      </c>
      <c r="K5" s="1">
        <v>100.0</v>
      </c>
      <c r="L5" s="6">
        <f t="shared" si="4"/>
        <v>243</v>
      </c>
      <c r="M5" s="7">
        <v>0.0</v>
      </c>
      <c r="N5" s="7">
        <v>100.0</v>
      </c>
      <c r="O5" s="7">
        <v>100.0</v>
      </c>
      <c r="P5" s="7">
        <v>100.0</v>
      </c>
      <c r="Q5" s="6">
        <f t="shared" si="5"/>
        <v>300</v>
      </c>
      <c r="R5" s="1">
        <v>100.0</v>
      </c>
      <c r="S5" s="1">
        <v>15.0</v>
      </c>
      <c r="T5" s="8">
        <v>100.0</v>
      </c>
      <c r="U5" s="1">
        <v>100.0</v>
      </c>
      <c r="V5" s="6">
        <f t="shared" si="6"/>
        <v>315</v>
      </c>
      <c r="W5" s="8">
        <v>66.0</v>
      </c>
      <c r="X5" s="8">
        <v>100.0</v>
      </c>
      <c r="Y5" s="6">
        <f t="shared" si="7"/>
        <v>166</v>
      </c>
      <c r="Z5" s="1">
        <v>100.0</v>
      </c>
      <c r="AA5" s="1">
        <v>100.0</v>
      </c>
      <c r="AB5" s="1">
        <v>100.0</v>
      </c>
      <c r="AC5" s="1">
        <v>100.0</v>
      </c>
      <c r="AD5" s="1">
        <v>100.0</v>
      </c>
      <c r="AE5" s="1">
        <v>100.0</v>
      </c>
      <c r="AF5" s="6">
        <f t="shared" si="8"/>
        <v>600</v>
      </c>
      <c r="AG5" s="9"/>
      <c r="AH5" s="1">
        <v>80.0</v>
      </c>
      <c r="AI5" s="1">
        <v>100.0</v>
      </c>
      <c r="AJ5" s="9"/>
      <c r="AK5" s="9"/>
      <c r="AL5" s="1">
        <v>100.0</v>
      </c>
      <c r="AM5" s="6">
        <f t="shared" si="9"/>
        <v>280</v>
      </c>
      <c r="AN5" s="10">
        <f t="shared" si="10"/>
        <v>2210</v>
      </c>
      <c r="AO5" s="11">
        <f t="shared" si="11"/>
        <v>0.7366666667</v>
      </c>
      <c r="AP5" s="4" t="s">
        <v>19</v>
      </c>
    </row>
    <row r="6">
      <c r="A6" s="4" t="s">
        <v>20</v>
      </c>
      <c r="B6" s="1">
        <f>17+33</f>
        <v>50</v>
      </c>
      <c r="C6" s="1">
        <f>55+33</f>
        <v>88</v>
      </c>
      <c r="D6" s="1">
        <f t="shared" si="12"/>
        <v>100</v>
      </c>
      <c r="E6" s="1">
        <f t="shared" si="13"/>
        <v>33</v>
      </c>
      <c r="F6" s="5">
        <v>0.0</v>
      </c>
      <c r="G6" s="6">
        <f t="shared" si="3"/>
        <v>271</v>
      </c>
      <c r="H6" s="1">
        <v>100.0</v>
      </c>
      <c r="I6" s="1">
        <v>33.0</v>
      </c>
      <c r="J6" s="1">
        <v>60.0</v>
      </c>
      <c r="K6" s="1">
        <v>100.0</v>
      </c>
      <c r="L6" s="6">
        <f t="shared" si="4"/>
        <v>293</v>
      </c>
      <c r="M6" s="7">
        <v>33.0</v>
      </c>
      <c r="N6" s="7">
        <v>60.0</v>
      </c>
      <c r="O6" s="7">
        <v>100.0</v>
      </c>
      <c r="P6" s="7">
        <v>100.0</v>
      </c>
      <c r="Q6" s="6">
        <f t="shared" si="5"/>
        <v>293</v>
      </c>
      <c r="R6" s="1">
        <v>100.0</v>
      </c>
      <c r="S6" s="1">
        <v>15.0</v>
      </c>
      <c r="T6" s="8">
        <v>100.0</v>
      </c>
      <c r="U6" s="8">
        <v>100.0</v>
      </c>
      <c r="V6" s="6">
        <f t="shared" si="6"/>
        <v>315</v>
      </c>
      <c r="W6" s="8">
        <v>100.0</v>
      </c>
      <c r="X6" s="8">
        <v>100.0</v>
      </c>
      <c r="Y6" s="6">
        <f t="shared" si="7"/>
        <v>200</v>
      </c>
      <c r="Z6" s="1">
        <v>100.0</v>
      </c>
      <c r="AA6" s="1">
        <v>100.0</v>
      </c>
      <c r="AB6" s="1">
        <v>100.0</v>
      </c>
      <c r="AC6" s="1">
        <v>100.0</v>
      </c>
      <c r="AD6" s="1">
        <v>100.0</v>
      </c>
      <c r="AE6" s="1">
        <v>100.0</v>
      </c>
      <c r="AF6" s="6">
        <f t="shared" si="8"/>
        <v>600</v>
      </c>
      <c r="AG6" s="9"/>
      <c r="AH6" s="1">
        <v>80.0</v>
      </c>
      <c r="AI6" s="1">
        <v>100.0</v>
      </c>
      <c r="AJ6" s="9"/>
      <c r="AK6" s="9"/>
      <c r="AL6" s="9"/>
      <c r="AM6" s="6">
        <f t="shared" si="9"/>
        <v>180</v>
      </c>
      <c r="AN6" s="10">
        <f t="shared" si="10"/>
        <v>2152</v>
      </c>
      <c r="AO6" s="11">
        <f t="shared" si="11"/>
        <v>0.7173333333</v>
      </c>
      <c r="AP6" s="4" t="s">
        <v>20</v>
      </c>
    </row>
    <row r="7">
      <c r="A7" s="4" t="s">
        <v>21</v>
      </c>
      <c r="B7" s="1">
        <v>0.0</v>
      </c>
      <c r="C7" s="1">
        <f t="shared" ref="C7:D7" si="14">0+33</f>
        <v>33</v>
      </c>
      <c r="D7" s="1">
        <f t="shared" si="14"/>
        <v>33</v>
      </c>
      <c r="E7" s="1">
        <v>0.0</v>
      </c>
      <c r="F7" s="5">
        <v>0.0</v>
      </c>
      <c r="G7" s="6">
        <f t="shared" si="3"/>
        <v>66</v>
      </c>
      <c r="H7" s="12">
        <v>100.0</v>
      </c>
      <c r="I7" s="1">
        <v>17.0</v>
      </c>
      <c r="J7" s="1">
        <v>17.0</v>
      </c>
      <c r="K7" s="1">
        <v>17.0</v>
      </c>
      <c r="L7" s="6">
        <f t="shared" si="4"/>
        <v>151</v>
      </c>
      <c r="M7" s="12">
        <v>100.0</v>
      </c>
      <c r="N7" s="7">
        <v>20.0</v>
      </c>
      <c r="O7" s="7">
        <v>0.0</v>
      </c>
      <c r="P7" s="7">
        <v>0.0</v>
      </c>
      <c r="Q7" s="6">
        <f t="shared" si="5"/>
        <v>120</v>
      </c>
      <c r="R7" s="1">
        <v>70.0</v>
      </c>
      <c r="S7" s="1">
        <v>0.0</v>
      </c>
      <c r="T7" s="1">
        <v>0.0</v>
      </c>
      <c r="U7" s="12">
        <v>100.0</v>
      </c>
      <c r="V7" s="6">
        <f t="shared" si="6"/>
        <v>170</v>
      </c>
      <c r="W7" s="8">
        <v>33.0</v>
      </c>
      <c r="X7" s="8">
        <v>50.0</v>
      </c>
      <c r="Y7" s="6">
        <f t="shared" si="7"/>
        <v>83</v>
      </c>
      <c r="Z7" s="1">
        <v>33.0</v>
      </c>
      <c r="AA7" s="1">
        <v>50.0</v>
      </c>
      <c r="AB7" s="1">
        <v>0.0</v>
      </c>
      <c r="AC7" s="1">
        <v>33.0</v>
      </c>
      <c r="AD7" s="1">
        <v>33.0</v>
      </c>
      <c r="AE7" s="1">
        <v>66.0</v>
      </c>
      <c r="AF7" s="6">
        <f t="shared" si="8"/>
        <v>215</v>
      </c>
      <c r="AG7" s="1">
        <v>50.0</v>
      </c>
      <c r="AH7" s="1">
        <v>66.0</v>
      </c>
      <c r="AI7" s="1">
        <v>0.0</v>
      </c>
      <c r="AJ7" s="1">
        <v>60.0</v>
      </c>
      <c r="AK7" s="1">
        <v>0.0</v>
      </c>
      <c r="AL7" s="12">
        <v>66.0</v>
      </c>
      <c r="AM7" s="6">
        <f t="shared" si="9"/>
        <v>242</v>
      </c>
      <c r="AN7" s="10">
        <f t="shared" si="10"/>
        <v>1047</v>
      </c>
      <c r="AO7" s="11">
        <f t="shared" si="11"/>
        <v>0.349</v>
      </c>
      <c r="AP7" s="4" t="s">
        <v>21</v>
      </c>
    </row>
    <row r="8">
      <c r="A8" s="4" t="s">
        <v>22</v>
      </c>
      <c r="B8" s="1">
        <v>0.0</v>
      </c>
      <c r="C8" s="1">
        <f t="shared" ref="C8:D8" si="15">0+33</f>
        <v>33</v>
      </c>
      <c r="D8" s="1">
        <f t="shared" si="15"/>
        <v>33</v>
      </c>
      <c r="E8" s="1">
        <v>0.0</v>
      </c>
      <c r="F8" s="5">
        <v>0.0</v>
      </c>
      <c r="G8" s="6">
        <f t="shared" si="3"/>
        <v>66</v>
      </c>
      <c r="H8" s="12">
        <v>100.0</v>
      </c>
      <c r="I8" s="1">
        <v>17.0</v>
      </c>
      <c r="J8" s="1">
        <v>17.0</v>
      </c>
      <c r="K8" s="1">
        <v>17.0</v>
      </c>
      <c r="L8" s="6">
        <f t="shared" si="4"/>
        <v>151</v>
      </c>
      <c r="M8" s="12">
        <v>100.0</v>
      </c>
      <c r="N8" s="7">
        <v>20.0</v>
      </c>
      <c r="O8" s="7">
        <v>0.0</v>
      </c>
      <c r="P8" s="7">
        <v>0.0</v>
      </c>
      <c r="Q8" s="6">
        <f t="shared" si="5"/>
        <v>120</v>
      </c>
      <c r="R8" s="1">
        <v>70.0</v>
      </c>
      <c r="S8" s="1">
        <v>0.0</v>
      </c>
      <c r="T8" s="1">
        <v>0.0</v>
      </c>
      <c r="U8" s="12">
        <v>100.0</v>
      </c>
      <c r="V8" s="6">
        <f t="shared" si="6"/>
        <v>170</v>
      </c>
      <c r="W8" s="8">
        <v>33.0</v>
      </c>
      <c r="X8" s="8">
        <v>50.0</v>
      </c>
      <c r="Y8" s="6">
        <f t="shared" si="7"/>
        <v>83</v>
      </c>
      <c r="Z8" s="1">
        <v>33.0</v>
      </c>
      <c r="AA8" s="1">
        <v>50.0</v>
      </c>
      <c r="AB8" s="1">
        <v>0.0</v>
      </c>
      <c r="AC8" s="1">
        <v>33.0</v>
      </c>
      <c r="AD8" s="1">
        <v>33.0</v>
      </c>
      <c r="AE8" s="1">
        <v>66.0</v>
      </c>
      <c r="AF8" s="6">
        <f t="shared" si="8"/>
        <v>215</v>
      </c>
      <c r="AG8" s="1">
        <v>50.0</v>
      </c>
      <c r="AH8" s="1">
        <v>66.0</v>
      </c>
      <c r="AI8" s="1">
        <v>0.0</v>
      </c>
      <c r="AJ8" s="1">
        <v>60.0</v>
      </c>
      <c r="AK8" s="1">
        <v>0.0</v>
      </c>
      <c r="AL8" s="12">
        <v>66.0</v>
      </c>
      <c r="AM8" s="6">
        <f t="shared" si="9"/>
        <v>242</v>
      </c>
      <c r="AN8" s="10">
        <f t="shared" si="10"/>
        <v>1047</v>
      </c>
      <c r="AO8" s="11">
        <f t="shared" si="11"/>
        <v>0.349</v>
      </c>
      <c r="AP8" s="4" t="s">
        <v>22</v>
      </c>
    </row>
    <row r="9">
      <c r="A9" s="4" t="s">
        <v>23</v>
      </c>
      <c r="B9" s="1">
        <v>67.0</v>
      </c>
      <c r="C9" s="1">
        <f>40+33</f>
        <v>73</v>
      </c>
      <c r="D9" s="1">
        <f t="shared" ref="D9:D12" si="16">67+33</f>
        <v>100</v>
      </c>
      <c r="E9" s="1">
        <f>17+0</f>
        <v>17</v>
      </c>
      <c r="F9" s="5">
        <v>0.0</v>
      </c>
      <c r="G9" s="6">
        <f t="shared" si="3"/>
        <v>257</v>
      </c>
      <c r="H9" s="1">
        <v>100.0</v>
      </c>
      <c r="I9" s="1">
        <v>90.0</v>
      </c>
      <c r="J9" s="1">
        <v>60.0</v>
      </c>
      <c r="K9" s="1">
        <v>33.0</v>
      </c>
      <c r="L9" s="6">
        <f t="shared" si="4"/>
        <v>283</v>
      </c>
      <c r="M9" s="7">
        <v>50.0</v>
      </c>
      <c r="N9" s="7">
        <v>100.0</v>
      </c>
      <c r="O9" s="7">
        <v>50.0</v>
      </c>
      <c r="P9" s="7">
        <v>100.0</v>
      </c>
      <c r="Q9" s="6">
        <f t="shared" si="5"/>
        <v>300</v>
      </c>
      <c r="R9" s="1">
        <v>100.0</v>
      </c>
      <c r="S9" s="1">
        <v>50.0</v>
      </c>
      <c r="T9" s="8">
        <v>66.0</v>
      </c>
      <c r="U9" s="8">
        <v>100.0</v>
      </c>
      <c r="V9" s="6">
        <f t="shared" si="6"/>
        <v>316</v>
      </c>
      <c r="W9" s="8">
        <v>66.0</v>
      </c>
      <c r="X9" s="8">
        <v>100.0</v>
      </c>
      <c r="Y9" s="6">
        <f t="shared" si="7"/>
        <v>166</v>
      </c>
      <c r="Z9" s="1">
        <v>100.0</v>
      </c>
      <c r="AA9" s="1">
        <v>100.0</v>
      </c>
      <c r="AB9" s="1">
        <v>100.0</v>
      </c>
      <c r="AC9" s="1">
        <v>100.0</v>
      </c>
      <c r="AD9" s="1">
        <v>100.0</v>
      </c>
      <c r="AE9" s="1">
        <v>100.0</v>
      </c>
      <c r="AF9" s="6">
        <f t="shared" si="8"/>
        <v>600</v>
      </c>
      <c r="AG9" s="9"/>
      <c r="AH9" s="1">
        <v>80.0</v>
      </c>
      <c r="AI9" s="1">
        <v>60.0</v>
      </c>
      <c r="AJ9" s="9"/>
      <c r="AK9" s="9"/>
      <c r="AL9" s="1">
        <v>100.0</v>
      </c>
      <c r="AM9" s="6">
        <f t="shared" si="9"/>
        <v>240</v>
      </c>
      <c r="AN9" s="10">
        <f t="shared" si="10"/>
        <v>2162</v>
      </c>
      <c r="AO9" s="11">
        <f t="shared" si="11"/>
        <v>0.7206666667</v>
      </c>
      <c r="AP9" s="4" t="s">
        <v>23</v>
      </c>
    </row>
    <row r="10">
      <c r="A10" s="4" t="s">
        <v>24</v>
      </c>
      <c r="B10" s="1">
        <v>50.0</v>
      </c>
      <c r="C10" s="1">
        <f>55+33</f>
        <v>88</v>
      </c>
      <c r="D10" s="1">
        <f t="shared" si="16"/>
        <v>100</v>
      </c>
      <c r="E10" s="1">
        <f>17+0 + 200</f>
        <v>217</v>
      </c>
      <c r="F10" s="5">
        <v>100.0</v>
      </c>
      <c r="G10" s="6">
        <f t="shared" si="3"/>
        <v>555</v>
      </c>
      <c r="H10" s="1">
        <v>100.0</v>
      </c>
      <c r="I10" s="1">
        <v>33.0</v>
      </c>
      <c r="J10" s="1">
        <v>100.0</v>
      </c>
      <c r="K10" s="1">
        <v>100.0</v>
      </c>
      <c r="L10" s="6">
        <f t="shared" si="4"/>
        <v>333</v>
      </c>
      <c r="M10" s="7">
        <v>80.0</v>
      </c>
      <c r="N10" s="7">
        <v>80.0</v>
      </c>
      <c r="O10" s="7">
        <v>100.0</v>
      </c>
      <c r="P10" s="7">
        <v>100.0</v>
      </c>
      <c r="Q10" s="6">
        <f t="shared" si="5"/>
        <v>360</v>
      </c>
      <c r="R10" s="1">
        <v>100.0</v>
      </c>
      <c r="S10" s="1">
        <v>100.0</v>
      </c>
      <c r="T10" s="1">
        <v>100.0</v>
      </c>
      <c r="U10" s="1">
        <v>100.0</v>
      </c>
      <c r="V10" s="6">
        <f t="shared" si="6"/>
        <v>400</v>
      </c>
      <c r="W10" s="8">
        <v>100.0</v>
      </c>
      <c r="X10" s="8">
        <v>100.0</v>
      </c>
      <c r="Y10" s="6">
        <f t="shared" si="7"/>
        <v>200</v>
      </c>
      <c r="Z10" s="1">
        <v>100.0</v>
      </c>
      <c r="AA10" s="1">
        <v>100.0</v>
      </c>
      <c r="AB10" s="1">
        <v>100.0</v>
      </c>
      <c r="AC10" s="1">
        <v>100.0</v>
      </c>
      <c r="AD10" s="1">
        <v>100.0</v>
      </c>
      <c r="AE10" s="1">
        <v>100.0</v>
      </c>
      <c r="AF10" s="6">
        <f t="shared" si="8"/>
        <v>600</v>
      </c>
      <c r="AG10" s="9"/>
      <c r="AH10" s="9"/>
      <c r="AI10" s="9"/>
      <c r="AJ10" s="9"/>
      <c r="AK10" s="9"/>
      <c r="AL10" s="9"/>
      <c r="AM10" s="6">
        <f t="shared" si="9"/>
        <v>0</v>
      </c>
      <c r="AN10" s="10">
        <f t="shared" si="10"/>
        <v>2448</v>
      </c>
      <c r="AO10" s="11">
        <f t="shared" si="11"/>
        <v>0.816</v>
      </c>
      <c r="AP10" s="4" t="s">
        <v>24</v>
      </c>
    </row>
    <row r="11">
      <c r="A11" s="4" t="s">
        <v>25</v>
      </c>
      <c r="B11" s="1">
        <v>67.0</v>
      </c>
      <c r="C11" s="1">
        <f t="shared" ref="C11:C12" si="17">50+33</f>
        <v>83</v>
      </c>
      <c r="D11" s="1">
        <f t="shared" si="16"/>
        <v>100</v>
      </c>
      <c r="E11" s="1">
        <v>200.0</v>
      </c>
      <c r="F11" s="5">
        <v>100.0</v>
      </c>
      <c r="G11" s="6">
        <f t="shared" si="3"/>
        <v>550</v>
      </c>
      <c r="H11" s="1">
        <v>100.0</v>
      </c>
      <c r="I11" s="1">
        <v>100.0</v>
      </c>
      <c r="J11" s="1">
        <v>100.0</v>
      </c>
      <c r="K11" s="1">
        <v>100.0</v>
      </c>
      <c r="L11" s="6">
        <f t="shared" si="4"/>
        <v>400</v>
      </c>
      <c r="M11" s="7">
        <v>100.0</v>
      </c>
      <c r="N11" s="7">
        <v>100.0</v>
      </c>
      <c r="O11" s="7">
        <v>100.0</v>
      </c>
      <c r="P11" s="7">
        <v>100.0</v>
      </c>
      <c r="Q11" s="6">
        <f t="shared" si="5"/>
        <v>400</v>
      </c>
      <c r="R11" s="1">
        <v>100.0</v>
      </c>
      <c r="S11" s="1">
        <v>100.0</v>
      </c>
      <c r="T11" s="1">
        <v>100.0</v>
      </c>
      <c r="U11" s="1">
        <v>100.0</v>
      </c>
      <c r="V11" s="6">
        <f t="shared" si="6"/>
        <v>400</v>
      </c>
      <c r="W11" s="8">
        <v>100.0</v>
      </c>
      <c r="X11" s="8">
        <v>100.0</v>
      </c>
      <c r="Y11" s="6">
        <f t="shared" si="7"/>
        <v>200</v>
      </c>
      <c r="Z11" s="1">
        <v>100.0</v>
      </c>
      <c r="AA11" s="1">
        <v>100.0</v>
      </c>
      <c r="AB11" s="1">
        <v>100.0</v>
      </c>
      <c r="AC11" s="1">
        <v>100.0</v>
      </c>
      <c r="AD11" s="1">
        <v>100.0</v>
      </c>
      <c r="AE11" s="1">
        <v>100.0</v>
      </c>
      <c r="AF11" s="6">
        <f t="shared" si="8"/>
        <v>600</v>
      </c>
      <c r="AG11" s="9"/>
      <c r="AH11" s="9"/>
      <c r="AI11" s="9"/>
      <c r="AJ11" s="9"/>
      <c r="AK11" s="9"/>
      <c r="AL11" s="9"/>
      <c r="AM11" s="6">
        <f t="shared" si="9"/>
        <v>0</v>
      </c>
      <c r="AN11" s="10">
        <f t="shared" si="10"/>
        <v>2550</v>
      </c>
      <c r="AO11" s="11">
        <f t="shared" si="11"/>
        <v>0.85</v>
      </c>
      <c r="AP11" s="4" t="s">
        <v>25</v>
      </c>
    </row>
    <row r="12">
      <c r="A12" s="4" t="s">
        <v>26</v>
      </c>
      <c r="B12" s="1">
        <v>67.0</v>
      </c>
      <c r="C12" s="1">
        <f t="shared" si="17"/>
        <v>83</v>
      </c>
      <c r="D12" s="1">
        <f t="shared" si="16"/>
        <v>100</v>
      </c>
      <c r="E12" s="1">
        <v>200.0</v>
      </c>
      <c r="F12" s="5">
        <v>100.0</v>
      </c>
      <c r="G12" s="6">
        <f t="shared" si="3"/>
        <v>550</v>
      </c>
      <c r="H12" s="1">
        <v>100.0</v>
      </c>
      <c r="I12" s="1">
        <v>100.0</v>
      </c>
      <c r="J12" s="1">
        <v>100.0</v>
      </c>
      <c r="K12" s="1">
        <v>100.0</v>
      </c>
      <c r="L12" s="6">
        <f t="shared" si="4"/>
        <v>400</v>
      </c>
      <c r="M12" s="7">
        <v>100.0</v>
      </c>
      <c r="N12" s="7">
        <v>100.0</v>
      </c>
      <c r="O12" s="7">
        <v>100.0</v>
      </c>
      <c r="P12" s="7">
        <v>100.0</v>
      </c>
      <c r="Q12" s="6">
        <f t="shared" si="5"/>
        <v>400</v>
      </c>
      <c r="R12" s="1">
        <v>100.0</v>
      </c>
      <c r="S12" s="1">
        <v>100.0</v>
      </c>
      <c r="T12" s="1">
        <v>100.0</v>
      </c>
      <c r="U12" s="1">
        <v>100.0</v>
      </c>
      <c r="V12" s="6">
        <f t="shared" si="6"/>
        <v>400</v>
      </c>
      <c r="W12" s="8">
        <v>100.0</v>
      </c>
      <c r="X12" s="8">
        <v>100.0</v>
      </c>
      <c r="Y12" s="6">
        <f t="shared" si="7"/>
        <v>200</v>
      </c>
      <c r="Z12" s="1">
        <v>100.0</v>
      </c>
      <c r="AA12" s="1">
        <v>100.0</v>
      </c>
      <c r="AB12" s="1">
        <v>100.0</v>
      </c>
      <c r="AC12" s="1">
        <v>100.0</v>
      </c>
      <c r="AD12" s="1">
        <v>100.0</v>
      </c>
      <c r="AE12" s="1">
        <v>100.0</v>
      </c>
      <c r="AF12" s="6">
        <f t="shared" si="8"/>
        <v>600</v>
      </c>
      <c r="AG12" s="9"/>
      <c r="AH12" s="9"/>
      <c r="AI12" s="9"/>
      <c r="AJ12" s="9"/>
      <c r="AK12" s="9"/>
      <c r="AL12" s="9"/>
      <c r="AM12" s="6">
        <f t="shared" si="9"/>
        <v>0</v>
      </c>
      <c r="AN12" s="10">
        <f t="shared" si="10"/>
        <v>2550</v>
      </c>
      <c r="AO12" s="11">
        <f t="shared" si="11"/>
        <v>0.85</v>
      </c>
      <c r="AP12" s="4" t="s">
        <v>26</v>
      </c>
    </row>
    <row r="13">
      <c r="A13" s="4" t="s">
        <v>27</v>
      </c>
      <c r="B13" s="1">
        <v>0.0</v>
      </c>
      <c r="C13" s="1">
        <v>0.0</v>
      </c>
      <c r="D13" s="1">
        <v>0.0</v>
      </c>
      <c r="E13" s="1">
        <v>0.0</v>
      </c>
      <c r="F13" s="5">
        <v>0.0</v>
      </c>
      <c r="G13" s="6">
        <f t="shared" si="3"/>
        <v>0</v>
      </c>
      <c r="H13" s="1">
        <v>50.0</v>
      </c>
      <c r="I13" s="1">
        <v>33.0</v>
      </c>
      <c r="J13" s="1">
        <v>50.0</v>
      </c>
      <c r="K13" s="1">
        <v>17.0</v>
      </c>
      <c r="L13" s="6">
        <f t="shared" si="4"/>
        <v>150</v>
      </c>
      <c r="M13" s="7">
        <v>0.0</v>
      </c>
      <c r="N13" s="7">
        <v>0.0</v>
      </c>
      <c r="O13" s="7">
        <v>20.0</v>
      </c>
      <c r="P13" s="7">
        <v>100.0</v>
      </c>
      <c r="Q13" s="6">
        <f t="shared" si="5"/>
        <v>120</v>
      </c>
      <c r="R13" s="1">
        <v>60.0</v>
      </c>
      <c r="S13" s="1">
        <v>25.0</v>
      </c>
      <c r="T13" s="1">
        <v>0.0</v>
      </c>
      <c r="U13" s="8">
        <v>100.0</v>
      </c>
      <c r="V13" s="6">
        <f t="shared" si="6"/>
        <v>185</v>
      </c>
      <c r="W13" s="8">
        <v>66.0</v>
      </c>
      <c r="X13" s="8">
        <v>100.0</v>
      </c>
      <c r="Y13" s="6">
        <f t="shared" si="7"/>
        <v>166</v>
      </c>
      <c r="Z13" s="1">
        <v>100.0</v>
      </c>
      <c r="AA13" s="1">
        <v>100.0</v>
      </c>
      <c r="AB13" s="1">
        <v>33.0</v>
      </c>
      <c r="AC13" s="1">
        <v>100.0</v>
      </c>
      <c r="AD13" s="1">
        <v>66.0</v>
      </c>
      <c r="AE13" s="1">
        <v>0.0</v>
      </c>
      <c r="AF13" s="6">
        <f t="shared" si="8"/>
        <v>399</v>
      </c>
      <c r="AG13" s="1">
        <v>60.0</v>
      </c>
      <c r="AH13" s="1">
        <v>40.0</v>
      </c>
      <c r="AI13" s="1">
        <v>0.0</v>
      </c>
      <c r="AJ13" s="1">
        <v>70.0</v>
      </c>
      <c r="AK13" s="1">
        <v>0.0</v>
      </c>
      <c r="AL13" s="1">
        <v>0.0</v>
      </c>
      <c r="AM13" s="6">
        <f t="shared" si="9"/>
        <v>170</v>
      </c>
      <c r="AN13" s="10">
        <f t="shared" si="10"/>
        <v>1190</v>
      </c>
      <c r="AO13" s="11">
        <f t="shared" si="11"/>
        <v>0.3966666667</v>
      </c>
      <c r="AP13" s="4" t="s">
        <v>27</v>
      </c>
    </row>
    <row r="14">
      <c r="A14" s="4" t="s">
        <v>28</v>
      </c>
      <c r="B14" s="1">
        <v>0.0</v>
      </c>
      <c r="C14" s="1">
        <v>0.0</v>
      </c>
      <c r="D14" s="1">
        <v>0.0</v>
      </c>
      <c r="E14" s="1">
        <v>0.0</v>
      </c>
      <c r="F14" s="5">
        <v>0.0</v>
      </c>
      <c r="G14" s="6">
        <f t="shared" si="3"/>
        <v>0</v>
      </c>
      <c r="H14" s="1">
        <v>50.0</v>
      </c>
      <c r="I14" s="1">
        <v>33.0</v>
      </c>
      <c r="J14" s="1">
        <v>50.0</v>
      </c>
      <c r="K14" s="1">
        <v>17.0</v>
      </c>
      <c r="L14" s="6">
        <f t="shared" si="4"/>
        <v>150</v>
      </c>
      <c r="M14" s="7">
        <v>0.0</v>
      </c>
      <c r="N14" s="7">
        <v>0.0</v>
      </c>
      <c r="O14" s="7">
        <v>20.0</v>
      </c>
      <c r="P14" s="7">
        <v>100.0</v>
      </c>
      <c r="Q14" s="6">
        <f t="shared" si="5"/>
        <v>120</v>
      </c>
      <c r="R14" s="1">
        <v>60.0</v>
      </c>
      <c r="S14" s="1">
        <v>25.0</v>
      </c>
      <c r="T14" s="1">
        <v>0.0</v>
      </c>
      <c r="U14" s="8">
        <v>100.0</v>
      </c>
      <c r="V14" s="6">
        <f t="shared" si="6"/>
        <v>185</v>
      </c>
      <c r="W14" s="8">
        <v>66.0</v>
      </c>
      <c r="X14" s="8">
        <v>100.0</v>
      </c>
      <c r="Y14" s="6">
        <f t="shared" si="7"/>
        <v>166</v>
      </c>
      <c r="Z14" s="1">
        <v>100.0</v>
      </c>
      <c r="AA14" s="1">
        <v>100.0</v>
      </c>
      <c r="AB14" s="1">
        <v>33.0</v>
      </c>
      <c r="AC14" s="1">
        <v>100.0</v>
      </c>
      <c r="AD14" s="1">
        <v>66.0</v>
      </c>
      <c r="AE14" s="1">
        <v>0.0</v>
      </c>
      <c r="AF14" s="6">
        <f t="shared" si="8"/>
        <v>399</v>
      </c>
      <c r="AG14" s="1">
        <v>60.0</v>
      </c>
      <c r="AH14" s="1">
        <v>40.0</v>
      </c>
      <c r="AI14" s="1">
        <v>0.0</v>
      </c>
      <c r="AJ14" s="1">
        <v>70.0</v>
      </c>
      <c r="AK14" s="1">
        <v>0.0</v>
      </c>
      <c r="AL14" s="1">
        <v>0.0</v>
      </c>
      <c r="AM14" s="6">
        <f t="shared" si="9"/>
        <v>170</v>
      </c>
      <c r="AN14" s="10">
        <f t="shared" si="10"/>
        <v>1190</v>
      </c>
      <c r="AO14" s="11">
        <f t="shared" si="11"/>
        <v>0.3966666667</v>
      </c>
      <c r="AP14" s="4" t="s">
        <v>28</v>
      </c>
    </row>
    <row r="16">
      <c r="A16" s="4" t="s">
        <v>29</v>
      </c>
      <c r="B16" s="1">
        <v>33.0</v>
      </c>
      <c r="C16" s="1">
        <f>40+33</f>
        <v>73</v>
      </c>
      <c r="D16" s="1">
        <f>67+33</f>
        <v>100</v>
      </c>
      <c r="E16" s="1">
        <v>0.0</v>
      </c>
      <c r="F16" s="1">
        <v>0.0</v>
      </c>
      <c r="G16" s="6">
        <f t="shared" ref="G16:G22" si="18">B16+C16+D16+E16+F16</f>
        <v>206</v>
      </c>
      <c r="H16" s="1">
        <v>33.0</v>
      </c>
      <c r="I16" s="1">
        <v>33.0</v>
      </c>
      <c r="J16" s="1">
        <v>60.0</v>
      </c>
      <c r="K16" s="1">
        <v>33.0</v>
      </c>
      <c r="L16" s="6">
        <f>H16+I16+J16+K16</f>
        <v>159</v>
      </c>
      <c r="N16" s="8" t="s">
        <v>30</v>
      </c>
    </row>
    <row r="17">
      <c r="A17" s="4" t="s">
        <v>31</v>
      </c>
      <c r="B17" s="1">
        <v>0.0</v>
      </c>
      <c r="C17" s="1">
        <f t="shared" ref="C17:C20" si="19">33+33</f>
        <v>66</v>
      </c>
      <c r="D17" s="1">
        <f t="shared" ref="D17:D20" si="20">0+33</f>
        <v>33</v>
      </c>
      <c r="E17" s="1">
        <v>0.0</v>
      </c>
      <c r="F17" s="1">
        <v>0.0</v>
      </c>
      <c r="G17" s="6">
        <f t="shared" si="18"/>
        <v>99</v>
      </c>
      <c r="N17" s="12" t="s">
        <v>32</v>
      </c>
    </row>
    <row r="18">
      <c r="A18" s="4" t="s">
        <v>33</v>
      </c>
      <c r="B18" s="1">
        <v>0.0</v>
      </c>
      <c r="C18" s="1">
        <f t="shared" si="19"/>
        <v>66</v>
      </c>
      <c r="D18" s="1">
        <f t="shared" si="20"/>
        <v>33</v>
      </c>
      <c r="E18" s="1">
        <v>0.0</v>
      </c>
      <c r="F18" s="1">
        <v>0.0</v>
      </c>
      <c r="G18" s="6">
        <f t="shared" si="18"/>
        <v>99</v>
      </c>
      <c r="N18" s="5" t="s">
        <v>34</v>
      </c>
    </row>
    <row r="19">
      <c r="A19" s="4" t="s">
        <v>35</v>
      </c>
      <c r="B19" s="1">
        <v>0.0</v>
      </c>
      <c r="C19" s="1">
        <f t="shared" si="19"/>
        <v>66</v>
      </c>
      <c r="D19" s="1">
        <f t="shared" si="20"/>
        <v>33</v>
      </c>
      <c r="E19" s="1">
        <v>0.0</v>
      </c>
      <c r="F19" s="1">
        <v>0.0</v>
      </c>
      <c r="G19" s="6">
        <f t="shared" si="18"/>
        <v>99</v>
      </c>
      <c r="N19" s="13" t="s">
        <v>36</v>
      </c>
    </row>
    <row r="20">
      <c r="A20" s="4" t="s">
        <v>37</v>
      </c>
      <c r="B20" s="1">
        <v>0.0</v>
      </c>
      <c r="C20" s="1">
        <f t="shared" si="19"/>
        <v>66</v>
      </c>
      <c r="D20" s="1">
        <f t="shared" si="20"/>
        <v>33</v>
      </c>
      <c r="E20" s="1">
        <v>0.0</v>
      </c>
      <c r="F20" s="1">
        <v>0.0</v>
      </c>
      <c r="G20" s="6">
        <f t="shared" si="18"/>
        <v>99</v>
      </c>
    </row>
    <row r="21">
      <c r="A21" s="4" t="s">
        <v>38</v>
      </c>
      <c r="B21" s="1">
        <v>67.0</v>
      </c>
      <c r="C21" s="1">
        <f t="shared" ref="C21:C22" si="21">50+33</f>
        <v>83</v>
      </c>
      <c r="D21" s="1">
        <f t="shared" ref="D21:D22" si="22">67+33</f>
        <v>100</v>
      </c>
      <c r="E21" s="1">
        <v>0.0</v>
      </c>
      <c r="F21" s="1">
        <v>0.0</v>
      </c>
      <c r="G21" s="6">
        <f t="shared" si="18"/>
        <v>250</v>
      </c>
    </row>
    <row r="22">
      <c r="A22" s="4" t="s">
        <v>39</v>
      </c>
      <c r="B22" s="1">
        <v>67.0</v>
      </c>
      <c r="C22" s="1">
        <f t="shared" si="21"/>
        <v>83</v>
      </c>
      <c r="D22" s="1">
        <f t="shared" si="22"/>
        <v>100</v>
      </c>
      <c r="E22" s="1">
        <v>0.0</v>
      </c>
      <c r="F22" s="1">
        <v>0.0</v>
      </c>
      <c r="G22" s="6">
        <f t="shared" si="18"/>
        <v>250</v>
      </c>
    </row>
  </sheetData>
  <mergeCells count="4">
    <mergeCell ref="N17:Y17"/>
    <mergeCell ref="N16:AN16"/>
    <mergeCell ref="N18:Y18"/>
    <mergeCell ref="N19:Y19"/>
  </mergeCells>
  <conditionalFormatting sqref="AO2:AO14">
    <cfRule type="notContainsBlanks" dxfId="0" priority="1">
      <formula>LEN(TRIM(AO2))&gt;0</formula>
    </cfRule>
  </conditionalFormatting>
  <drawing r:id="rId1"/>
</worksheet>
</file>